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520" windowWidth="16395" windowHeight="102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<sst xmlns="http://schemas.openxmlformats.org/spreadsheetml/2006/main" count="47" uniqueCount="40">
  <si>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 xml:space="preserve">Elevage avec insémination . . . </t>
  </si>
  <si>
    <t>Date de pose des cadres à mâles :</t>
  </si>
  <si>
    <t xml:space="preserve"> &lt;= Introduire dans une de ces cases une date (15/5 par ex.) correspondant à ce que l'on veut faire</t>
  </si>
  <si>
    <t>Date de sauvetage des cadres à mâles :</t>
  </si>
  <si>
    <t xml:space="preserve"> une ou plusieurs ligne … pas d'importance, le calcul se fera dans les colonnes sélectionnées</t>
  </si>
  <si>
    <t>Date des cellules de chez Annette Guth :</t>
  </si>
  <si>
    <t>décalage:</t>
  </si>
  <si>
    <t>Date prévue pour des inséminations :</t>
  </si>
  <si>
    <t>jours</t>
  </si>
  <si>
    <t>Date prévue pour un greffage :</t>
  </si>
  <si>
    <t>Ne rien introduire ci-dessous … les calculs se font tout seuls</t>
  </si>
  <si>
    <t>Insémination</t>
  </si>
  <si>
    <t>Cellules</t>
  </si>
  <si>
    <t>Mâles</t>
  </si>
  <si>
    <t>Greffage</t>
  </si>
  <si>
    <t>début</t>
  </si>
  <si>
    <t>fin</t>
  </si>
  <si>
    <t>Introduire cire à mâles</t>
  </si>
  <si>
    <t>Introduire cadre mâles bâti</t>
  </si>
  <si>
    <t>Mettre à construire les cadres mini-plus</t>
  </si>
  <si>
    <t>Cadres à mâles dans nourricerie</t>
  </si>
  <si>
    <t>Greffage préalable pour activer les nourrices</t>
  </si>
  <si>
    <t>Nourrir la raceuse pour greffage</t>
  </si>
  <si>
    <t>Greffer</t>
  </si>
  <si>
    <t>Créer les nucléis de fécondation</t>
  </si>
  <si>
    <t>Cellules dans l'étuve</t>
  </si>
  <si>
    <t>Tous les mâles pondus sont nés</t>
  </si>
  <si>
    <t>Détruire élevage des nucléis. Introduire cellules</t>
  </si>
  <si>
    <t>Eclosions</t>
  </si>
  <si>
    <t>Vérification des naissances</t>
  </si>
  <si>
    <t>Ces trois jours, les reines cherchent à voler</t>
  </si>
  <si>
    <t>Les mettre en cave si soleil!!!</t>
  </si>
  <si>
    <t>Déplacer, au plus tard demain au matin</t>
  </si>
  <si>
    <t>Prélever le sperme - CO2 No 1</t>
  </si>
  <si>
    <t>Inséminer</t>
  </si>
  <si>
    <t>Déplacer, au plus tôt !</t>
  </si>
  <si>
    <t>Vérifier la  ponte</t>
  </si>
  <si>
    <t>Période dangereuse pour la ruchette</t>
  </si>
  <si>
    <t>Disposer des reines avec prudence</t>
  </si>
  <si>
    <t>On a un mois pour disposer des dernières reines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</si>
</sst>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0" fillId="4" borderId="3" xfId="0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4" borderId="4" xfId="0" applyFont="1" applyFill="1" applyBorder="1" applyAlignment="1">
      <alignment horizontal="right"/>
    </xf>
    <xf numFmtId="16" fontId="0" fillId="0" borderId="0" xfId="0" applyNumberFormat="1" applyFont="1" applyAlignment="1">
      <alignment horizontal="center"/>
    </xf>
    <xf numFmtId="1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5" fontId="0" fillId="0" borderId="0" xfId="0" applyNumberFormat="1" applyFont="1" applyFill="1" applyBorder="1" applyAlignment="1" applyProtection="1">
      <alignment horizontal="center"/>
      <protection/>
    </xf>
    <xf numFmtId="16" fontId="0" fillId="0" borderId="0" xfId="0" applyNumberFormat="1" applyFont="1" applyAlignment="1">
      <alignment horizontal="left"/>
    </xf>
    <xf numFmtId="16" fontId="0" fillId="4" borderId="5" xfId="0" applyNumberFormat="1" applyFont="1" applyFill="1" applyBorder="1" applyAlignment="1" applyProtection="1">
      <alignment horizontal="center"/>
      <protection/>
    </xf>
    <xf numFmtId="0" fontId="0" fillId="4" borderId="6" xfId="0" applyNumberFormat="1" applyFont="1" applyFill="1" applyBorder="1" applyAlignment="1" applyProtection="1">
      <alignment horizontal="center"/>
      <protection/>
    </xf>
    <xf numFmtId="0" fontId="0" fillId="4" borderId="7" xfId="0" applyNumberFormat="1" applyFont="1" applyFill="1" applyBorder="1" applyAlignment="1" applyProtection="1">
      <alignment horizontal="right"/>
      <protection/>
    </xf>
    <xf numFmtId="1" fontId="3" fillId="3" borderId="8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>
      <alignment horizontal="right"/>
    </xf>
    <xf numFmtId="16" fontId="0" fillId="3" borderId="1" xfId="0" applyNumberFormat="1" applyFont="1" applyFill="1" applyBorder="1" applyAlignment="1">
      <alignment horizontal="left"/>
    </xf>
    <xf numFmtId="16" fontId="0" fillId="3" borderId="1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0" fillId="3" borderId="1" xfId="0" applyNumberFormat="1" applyFont="1" applyFill="1" applyBorder="1" applyAlignment="1">
      <alignment horizontal="center"/>
    </xf>
    <xf numFmtId="16" fontId="0" fillId="4" borderId="9" xfId="0" applyNumberFormat="1" applyFont="1" applyFill="1" applyBorder="1" applyAlignment="1" applyProtection="1">
      <alignment horizontal="center"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1" fontId="3" fillId="3" borderId="8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16" fontId="0" fillId="2" borderId="1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left"/>
    </xf>
    <xf numFmtId="16" fontId="0" fillId="4" borderId="10" xfId="0" applyNumberFormat="1" applyFont="1" applyFill="1" applyBorder="1" applyAlignment="1" applyProtection="1">
      <alignment horizontal="center"/>
      <protection/>
    </xf>
    <xf numFmtId="0" fontId="0" fillId="4" borderId="11" xfId="0" applyNumberFormat="1" applyFont="1" applyFill="1" applyBorder="1" applyAlignment="1" applyProtection="1">
      <alignment horizontal="center"/>
      <protection/>
    </xf>
    <xf numFmtId="0" fontId="3" fillId="4" borderId="3" xfId="0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4" borderId="5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9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1" fontId="0" fillId="2" borderId="1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E7" sqref="E7"/>
    </sheetView>
  </sheetViews>
  <sheetFormatPr defaultColWidth="11.421875" defaultRowHeight="12.75"/>
  <cols>
    <col min="4" max="4" width="5.7109375" style="0" customWidth="1"/>
    <col min="5" max="6" width="8.7109375" style="0" customWidth="1"/>
    <col min="7" max="7" width="5.7109375" style="0" customWidth="1"/>
    <col min="8" max="8" width="8.7109375" style="0" customWidth="1"/>
    <col min="9" max="9" width="8.57421875" style="0" customWidth="1"/>
    <col min="10" max="10" width="5.7109375" style="0" customWidth="1"/>
    <col min="11" max="12" width="8.7109375" style="0" customWidth="1"/>
    <col min="13" max="13" width="5.7109375" style="0" customWidth="1"/>
    <col min="14" max="14" width="8.7109375" style="0" customWidth="1"/>
    <col min="15" max="15" width="7.421875" style="0" customWidth="1"/>
    <col min="16" max="16" width="5.7109375" style="0" customWidth="1"/>
    <col min="17" max="18" width="8.7109375" style="0" customWidth="1"/>
  </cols>
  <sheetData>
    <row r="1" spans="1:18" ht="12.75">
      <c r="A1" s="43" t="s">
        <v>0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6"/>
      <c r="Q1" s="7"/>
      <c r="R1" s="8"/>
    </row>
    <row r="2" spans="1:18" ht="13.5" thickBot="1">
      <c r="A2" s="44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6"/>
      <c r="Q2" s="7"/>
      <c r="R2" s="8"/>
    </row>
    <row r="3" spans="1:18" ht="13.5" thickBot="1">
      <c r="A3" s="46" t="s">
        <v>1</v>
      </c>
      <c r="B3" s="47"/>
      <c r="C3" s="48"/>
      <c r="D3" s="6"/>
      <c r="E3" s="9"/>
      <c r="F3" s="49" t="s">
        <v>2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3.5" thickBot="1">
      <c r="A4" s="51" t="s">
        <v>3</v>
      </c>
      <c r="B4" s="52"/>
      <c r="C4" s="53"/>
      <c r="D4" s="6"/>
      <c r="E4" s="9"/>
      <c r="F4" s="54" t="s">
        <v>4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3.5" thickBot="1">
      <c r="A5" s="51" t="s">
        <v>5</v>
      </c>
      <c r="B5" s="52"/>
      <c r="C5" s="53"/>
      <c r="D5" s="6"/>
      <c r="E5" s="9"/>
      <c r="F5" s="6"/>
      <c r="G5" s="12"/>
      <c r="H5" s="7" t="s">
        <v>6</v>
      </c>
      <c r="I5" s="11">
        <v>12</v>
      </c>
      <c r="J5" s="8"/>
      <c r="K5" s="8" t="s">
        <v>6</v>
      </c>
      <c r="L5" s="13">
        <v>48</v>
      </c>
      <c r="M5" s="8"/>
      <c r="N5" s="13" t="s">
        <v>6</v>
      </c>
      <c r="O5" s="8">
        <v>38</v>
      </c>
      <c r="P5" s="6"/>
      <c r="Q5" s="7" t="s">
        <v>6</v>
      </c>
      <c r="R5" s="8">
        <v>22</v>
      </c>
    </row>
    <row r="6" spans="1:18" ht="13.5" thickBot="1">
      <c r="A6" s="51" t="s">
        <v>7</v>
      </c>
      <c r="B6" s="52"/>
      <c r="C6" s="53"/>
      <c r="D6" s="6"/>
      <c r="E6" s="9"/>
      <c r="F6" s="6"/>
      <c r="G6" s="12"/>
      <c r="H6" s="6"/>
      <c r="I6" s="6" t="s">
        <v>8</v>
      </c>
      <c r="J6" s="8"/>
      <c r="K6" s="8"/>
      <c r="L6" s="8" t="s">
        <v>8</v>
      </c>
      <c r="M6" s="8"/>
      <c r="N6" s="8"/>
      <c r="O6" s="8" t="s">
        <v>8</v>
      </c>
      <c r="P6" s="6"/>
      <c r="Q6" s="7"/>
      <c r="R6" s="8" t="s">
        <v>8</v>
      </c>
    </row>
    <row r="7" spans="1:18" ht="13.5" thickBot="1">
      <c r="A7" s="64" t="s">
        <v>9</v>
      </c>
      <c r="B7" s="65"/>
      <c r="C7" s="66"/>
      <c r="D7" s="6"/>
      <c r="E7" s="9"/>
      <c r="F7" s="6"/>
      <c r="G7" s="1" t="s">
        <v>10</v>
      </c>
      <c r="H7" s="6"/>
      <c r="I7" s="6"/>
      <c r="J7" s="8"/>
      <c r="K7" s="8"/>
      <c r="L7" s="8"/>
      <c r="M7" s="8"/>
      <c r="N7" s="8"/>
      <c r="O7" s="8"/>
      <c r="P7" s="6"/>
      <c r="Q7" s="7"/>
      <c r="R7" s="8"/>
    </row>
    <row r="8" spans="1:18" ht="13.5" thickBot="1">
      <c r="A8" s="6"/>
      <c r="B8" s="6"/>
      <c r="C8" s="6"/>
      <c r="D8" s="6"/>
      <c r="E8" s="15"/>
      <c r="F8" s="6"/>
      <c r="G8" s="12"/>
      <c r="H8" s="6"/>
      <c r="I8" s="6"/>
      <c r="J8" s="8"/>
      <c r="K8" s="8"/>
      <c r="L8" s="8"/>
      <c r="M8" s="8"/>
      <c r="N8" s="8"/>
      <c r="O8" s="8"/>
      <c r="P8" s="6"/>
      <c r="Q8" s="7"/>
      <c r="R8" s="8"/>
    </row>
    <row r="9" spans="1:18" ht="13.5" thickTop="1">
      <c r="A9" s="6"/>
      <c r="B9" s="6"/>
      <c r="C9" s="6"/>
      <c r="D9" s="56" t="s">
        <v>11</v>
      </c>
      <c r="E9" s="56"/>
      <c r="F9" s="56"/>
      <c r="G9" s="67" t="s">
        <v>12</v>
      </c>
      <c r="H9" s="56"/>
      <c r="I9" s="56"/>
      <c r="J9" s="56" t="s">
        <v>13</v>
      </c>
      <c r="K9" s="56"/>
      <c r="L9" s="56"/>
      <c r="M9" s="56" t="s">
        <v>13</v>
      </c>
      <c r="N9" s="56"/>
      <c r="O9" s="56"/>
      <c r="P9" s="58" t="s">
        <v>14</v>
      </c>
      <c r="Q9" s="59"/>
      <c r="R9" s="60"/>
    </row>
    <row r="10" spans="1:18" ht="13.5" thickBot="1">
      <c r="A10" s="6"/>
      <c r="B10" s="6"/>
      <c r="C10" s="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61"/>
      <c r="Q10" s="62"/>
      <c r="R10" s="63"/>
    </row>
    <row r="11" spans="1:18" ht="13.5" thickTop="1">
      <c r="A11" s="16"/>
      <c r="B11" s="17"/>
      <c r="C11" s="18"/>
      <c r="D11" s="2"/>
      <c r="E11" s="7"/>
      <c r="F11" s="19"/>
      <c r="G11" s="3"/>
      <c r="H11" s="6"/>
      <c r="I11" s="6"/>
      <c r="J11" s="8"/>
      <c r="K11" s="8" t="s">
        <v>15</v>
      </c>
      <c r="L11" s="8"/>
      <c r="M11" s="8"/>
      <c r="N11" s="8" t="s">
        <v>16</v>
      </c>
      <c r="O11" s="8"/>
      <c r="P11" s="6"/>
      <c r="Q11" s="7"/>
      <c r="R11" s="8"/>
    </row>
    <row r="12" spans="1:18" ht="12.75">
      <c r="A12" s="20"/>
      <c r="B12" s="21"/>
      <c r="C12" s="22" t="s">
        <v>17</v>
      </c>
      <c r="D12" s="23">
        <v>-52</v>
      </c>
      <c r="E12" s="24">
        <f>IF($E$6="","",IF(WEEKDAY(F12,2)=1,"Lundi",IF(WEEKDAY(F12,2)=2,"Mardi",IF(WEEKDAY(F12,2)=3,"Mercredi",IF(WEEKDAY(F12,2)=4,"Jeudi",IF(WEEKDAY(F12,2)=5,"Vendredi",IF(WEEKDAY(F12,2)=6,"Samedi","Dimanche")))))))</f>
      </c>
      <c r="F12" s="25">
        <f>IF($E$6="","",$E$6+D12)</f>
      </c>
      <c r="G12" s="5">
        <f aca="true" t="shared" si="0" ref="G12:G34">D12+$I$5</f>
        <v>-40</v>
      </c>
      <c r="H12" s="24">
        <f>IF($E$5="","",IF(WEEKDAY(I12,2)=1,"Lundi",IF(WEEKDAY(I12,2)=2,"Mardi",IF(WEEKDAY(I12,2)=3,"Mercredi",IF(WEEKDAY(I12,2)=4,"Jeudi",IF(WEEKDAY(I12,2)=5,"Vendredi",IF(WEEKDAY(I12,2)=6,"Samedi","Dimanche")))))))</f>
      </c>
      <c r="I12" s="26">
        <f>IF($E$5="","",$E$5+G12)</f>
      </c>
      <c r="J12" s="27">
        <f>D12+$L$5</f>
        <v>-4</v>
      </c>
      <c r="K12" s="28"/>
      <c r="L12" s="29">
        <f>IF($E$3="","",$E$3+J12)</f>
      </c>
      <c r="M12" s="27">
        <f>D12+$O$5</f>
        <v>-14</v>
      </c>
      <c r="N12" s="28">
        <f>IF($E$4="","",IF(WEEKDAY(O12,2)=1,"Lundi",IF(WEEKDAY(O12,2)=2,"Mardi",IF(WEEKDAY(O12,2)=3,"Mercredi",IF(WEEKDAY(O12,2)=4,"Jeudi",IF(WEEKDAY(O12,2)=5,"Vendredi",IF(WEEKDAY(O12,2)=6,"Samedi","Dimanche")))))))</f>
      </c>
      <c r="O12" s="29">
        <f>IF($E$4="","",$E$4+M12)</f>
      </c>
      <c r="P12" s="27">
        <f>D12+$R$5</f>
        <v>-30</v>
      </c>
      <c r="Q12" s="24">
        <f>IF($E$7="","",IF(WEEKDAY(R12,2)=1,"Lundi",IF(WEEKDAY(R12,2)=2,"Mardi",IF(WEEKDAY(R12,2)=3,"Mercredi",IF(WEEKDAY(R12,2)=4,"Jeudi",IF(WEEKDAY(R12,2)=5,"Vendredi",IF(WEEKDAY(R12,2)=6,"Samedi","Dimanche")))))))</f>
      </c>
      <c r="R12" s="29">
        <f>IF($E$7="","",$E$7+P12)</f>
      </c>
    </row>
    <row r="13" spans="1:18" ht="12.75">
      <c r="A13" s="30"/>
      <c r="B13" s="31"/>
      <c r="C13" s="10" t="s">
        <v>18</v>
      </c>
      <c r="D13" s="32">
        <v>-48</v>
      </c>
      <c r="E13" s="24">
        <f>IF($E$6="","",IF(WEEKDAY(F13,2)=1,"Lundi",IF(WEEKDAY(F13,2)=2,"Mardi",IF(WEEKDAY(F13,2)=3,"Mercredi",IF(WEEKDAY(F13,2)=4,"Jeudi",IF(WEEKDAY(F13,2)=5,"Vendredi",IF(WEEKDAY(F13,2)=6,"Samedi","Dimanche")))))))</f>
      </c>
      <c r="F13" s="25">
        <f>IF($E$6="","",$E$6+D13)</f>
      </c>
      <c r="G13" s="5">
        <f t="shared" si="0"/>
        <v>-36</v>
      </c>
      <c r="H13" s="24">
        <f aca="true" t="shared" si="1" ref="H13:H34">IF($E$5="","",IF(WEEKDAY(I13,2)=1,"Lundi",IF(WEEKDAY(I13,2)=2,"Mardi",IF(WEEKDAY(I13,2)=3,"Mercredi",IF(WEEKDAY(I13,2)=4,"Jeudi",IF(WEEKDAY(I13,2)=5,"Vendredi",IF(WEEKDAY(I13,2)=6,"Samedi","Dimanche")))))))</f>
      </c>
      <c r="I13" s="26">
        <f aca="true" t="shared" si="2" ref="I13:I34">IF($E$5="","",$E$5+G13)</f>
      </c>
      <c r="J13" s="33">
        <f aca="true" t="shared" si="3" ref="J13:J34">D13+$L$5</f>
        <v>0</v>
      </c>
      <c r="K13" s="34">
        <f aca="true" t="shared" si="4" ref="K13:K34">IF($E$3="","",IF(WEEKDAY(L13,2)=1,"Lundi",IF(WEEKDAY(L13,2)=2,"Mardi",IF(WEEKDAY(L13,2)=3,"Mercredi",IF(WEEKDAY(L13,2)=4,"Jeudi",IF(WEEKDAY(L13,2)=5,"Vendredi",IF(WEEKDAY(L13,2)=6,"Samedi","Dimanche")))))))</f>
      </c>
      <c r="L13" s="35">
        <f>IF($E$3="","",$E$3+J13)</f>
      </c>
      <c r="M13" s="27">
        <f aca="true" t="shared" si="5" ref="M13:M34">D13+$O$5</f>
        <v>-10</v>
      </c>
      <c r="N13" s="28">
        <f aca="true" t="shared" si="6" ref="N13:N34">IF($E$4="","",IF(WEEKDAY(O13,2)=1,"Lundi",IF(WEEKDAY(O13,2)=2,"Mardi",IF(WEEKDAY(O13,2)=3,"Mercredi",IF(WEEKDAY(O13,2)=4,"Jeudi",IF(WEEKDAY(O13,2)=5,"Vendredi",IF(WEEKDAY(O13,2)=6,"Samedi","Dimanche")))))))</f>
      </c>
      <c r="O13" s="29">
        <f aca="true" t="shared" si="7" ref="O13:O34">IF($E$4="","",$E$4+M13)</f>
      </c>
      <c r="P13" s="27">
        <f aca="true" t="shared" si="8" ref="P13:P34">D13+$R$5</f>
        <v>-26</v>
      </c>
      <c r="Q13" s="24">
        <f aca="true" t="shared" si="9" ref="Q13:Q34">IF($E$7="","",IF(WEEKDAY(R13,2)=1,"Lundi",IF(WEEKDAY(R13,2)=2,"Mardi",IF(WEEKDAY(R13,2)=3,"Mercredi",IF(WEEKDAY(R13,2)=4,"Jeudi",IF(WEEKDAY(R13,2)=5,"Vendredi",IF(WEEKDAY(R13,2)=6,"Samedi","Dimanche")))))))</f>
      </c>
      <c r="R13" s="29">
        <f aca="true" t="shared" si="10" ref="R13:R34">IF($E$7="","",$E$7+P13)</f>
      </c>
    </row>
    <row r="14" spans="1:18" ht="12.75">
      <c r="A14" s="30"/>
      <c r="B14" s="31"/>
      <c r="C14" s="10" t="s">
        <v>19</v>
      </c>
      <c r="D14" s="32">
        <v>-48</v>
      </c>
      <c r="E14" s="24">
        <f>IF($E$6="","",IF(WEEKDAY(F14,2)=1,"Lundi",IF(WEEKDAY(F14,2)=2,"Mardi",IF(WEEKDAY(F14,2)=3,"Mercredi",IF(WEEKDAY(F14,2)=4,"Jeudi",IF(WEEKDAY(F14,2)=5,"Vendredi",IF(WEEKDAY(F14,2)=6,"Samedi","Dimanche")))))))</f>
      </c>
      <c r="F14" s="25">
        <f>IF($E$6="","",$E$6+D14)</f>
      </c>
      <c r="G14" s="5">
        <f>D14+$I$5</f>
        <v>-36</v>
      </c>
      <c r="H14" s="24">
        <f>IF($E$5="","",IF(WEEKDAY(I14,2)=1,"Lundi",IF(WEEKDAY(I14,2)=2,"Mardi",IF(WEEKDAY(I14,2)=3,"Mercredi",IF(WEEKDAY(I14,2)=4,"Jeudi",IF(WEEKDAY(I14,2)=5,"Vendredi",IF(WEEKDAY(I14,2)=6,"Samedi","Dimanche")))))))</f>
      </c>
      <c r="I14" s="26">
        <f>IF($E$5="","",$E$5+G14)</f>
      </c>
      <c r="J14" s="27">
        <f>D14+$L$5</f>
        <v>0</v>
      </c>
      <c r="K14" s="28">
        <f>IF($E$3="","",IF(WEEKDAY(L14,2)=1,"Lundi",IF(WEEKDAY(L14,2)=2,"Mardi",IF(WEEKDAY(L14,2)=3,"Mercredi",IF(WEEKDAY(L14,2)=4,"Jeudi",IF(WEEKDAY(L14,2)=5,"Vendredi",IF(WEEKDAY(L14,2)=6,"Samedi","Dimanche")))))))</f>
      </c>
      <c r="L14" s="29">
        <f>IF($E$3="","",$E$3+J14)</f>
      </c>
      <c r="M14" s="27">
        <f>D14+$O$5</f>
        <v>-10</v>
      </c>
      <c r="N14" s="28">
        <f>IF($E$4="","",IF(WEEKDAY(O14,2)=1,"Lundi",IF(WEEKDAY(O14,2)=2,"Mardi",IF(WEEKDAY(O14,2)=3,"Mercredi",IF(WEEKDAY(O14,2)=4,"Jeudi",IF(WEEKDAY(O14,2)=5,"Vendredi",IF(WEEKDAY(O14,2)=6,"Samedi","Dimanche")))))))</f>
      </c>
      <c r="O14" s="29">
        <f>IF($E$4="","",$E$4+M14)</f>
      </c>
      <c r="P14" s="27">
        <f>D14+$R$5</f>
        <v>-26</v>
      </c>
      <c r="Q14" s="24">
        <f t="shared" si="9"/>
      </c>
      <c r="R14" s="29">
        <f>IF($E$7="","",$E$7+P14)</f>
      </c>
    </row>
    <row r="15" spans="1:18" ht="12.75">
      <c r="A15" s="30"/>
      <c r="B15" s="31"/>
      <c r="C15" s="10" t="s">
        <v>20</v>
      </c>
      <c r="D15" s="32">
        <v>-38</v>
      </c>
      <c r="E15" s="24">
        <f aca="true" t="shared" si="11" ref="E15:E33">IF($E$6="","",IF(WEEKDAY(F15,2)=1,"Lundi",IF(WEEKDAY(F15,2)=2,"Mardi",IF(WEEKDAY(F15,2)=3,"Mercredi",IF(WEEKDAY(F15,2)=4,"Jeudi",IF(WEEKDAY(F15,2)=5,"Vendredi",IF(WEEKDAY(F15,2)=6,"Samedi","Dimanche")))))))</f>
      </c>
      <c r="F15" s="25">
        <f aca="true" t="shared" si="12" ref="F15:F33">IF($E$6="","",$E$6+D15)</f>
      </c>
      <c r="G15" s="5">
        <f t="shared" si="0"/>
        <v>-26</v>
      </c>
      <c r="H15" s="24">
        <f t="shared" si="1"/>
      </c>
      <c r="I15" s="26">
        <f t="shared" si="2"/>
      </c>
      <c r="J15" s="27">
        <f t="shared" si="3"/>
        <v>10</v>
      </c>
      <c r="K15" s="28">
        <f t="shared" si="4"/>
      </c>
      <c r="L15" s="29">
        <f aca="true" t="shared" si="13" ref="L15:L34">IF($E$3="","",$E$3+J15)</f>
      </c>
      <c r="M15" s="33">
        <f t="shared" si="5"/>
        <v>0</v>
      </c>
      <c r="N15" s="34">
        <f t="shared" si="6"/>
      </c>
      <c r="O15" s="35">
        <f t="shared" si="7"/>
      </c>
      <c r="P15" s="27">
        <f t="shared" si="8"/>
        <v>-16</v>
      </c>
      <c r="Q15" s="24">
        <f t="shared" si="9"/>
      </c>
      <c r="R15" s="29">
        <f t="shared" si="10"/>
      </c>
    </row>
    <row r="16" spans="1:18" ht="12.75">
      <c r="A16" s="30"/>
      <c r="B16" s="31"/>
      <c r="C16" s="10" t="s">
        <v>21</v>
      </c>
      <c r="D16" s="32">
        <v>-25</v>
      </c>
      <c r="E16" s="24">
        <f t="shared" si="11"/>
      </c>
      <c r="F16" s="25">
        <f t="shared" si="12"/>
      </c>
      <c r="G16" s="5">
        <f t="shared" si="0"/>
        <v>-13</v>
      </c>
      <c r="H16" s="24">
        <f t="shared" si="1"/>
      </c>
      <c r="I16" s="26">
        <f t="shared" si="2"/>
      </c>
      <c r="J16" s="27">
        <f t="shared" si="3"/>
        <v>23</v>
      </c>
      <c r="K16" s="28">
        <f t="shared" si="4"/>
      </c>
      <c r="L16" s="29">
        <f t="shared" si="13"/>
      </c>
      <c r="M16" s="27">
        <f t="shared" si="5"/>
        <v>13</v>
      </c>
      <c r="N16" s="28">
        <f t="shared" si="6"/>
      </c>
      <c r="O16" s="29">
        <f t="shared" si="7"/>
      </c>
      <c r="P16" s="27">
        <f t="shared" si="8"/>
        <v>-3</v>
      </c>
      <c r="Q16" s="24">
        <f t="shared" si="9"/>
      </c>
      <c r="R16" s="29">
        <f t="shared" si="10"/>
      </c>
    </row>
    <row r="17" spans="1:18" ht="12.75">
      <c r="A17" s="30"/>
      <c r="B17" s="31"/>
      <c r="C17" s="10" t="s">
        <v>22</v>
      </c>
      <c r="D17" s="32">
        <v>-25</v>
      </c>
      <c r="E17" s="24">
        <f t="shared" si="11"/>
      </c>
      <c r="F17" s="25">
        <f t="shared" si="12"/>
      </c>
      <c r="G17" s="5">
        <f t="shared" si="0"/>
        <v>-13</v>
      </c>
      <c r="H17" s="24">
        <f t="shared" si="1"/>
      </c>
      <c r="I17" s="26">
        <f t="shared" si="2"/>
      </c>
      <c r="J17" s="27">
        <f t="shared" si="3"/>
        <v>23</v>
      </c>
      <c r="K17" s="28">
        <f t="shared" si="4"/>
      </c>
      <c r="L17" s="29">
        <f t="shared" si="13"/>
      </c>
      <c r="M17" s="27">
        <f t="shared" si="5"/>
        <v>13</v>
      </c>
      <c r="N17" s="28">
        <f t="shared" si="6"/>
      </c>
      <c r="O17" s="29">
        <f t="shared" si="7"/>
      </c>
      <c r="P17" s="27">
        <f t="shared" si="8"/>
        <v>-3</v>
      </c>
      <c r="Q17" s="24">
        <f t="shared" si="9"/>
      </c>
      <c r="R17" s="29">
        <f t="shared" si="10"/>
      </c>
    </row>
    <row r="18" spans="1:18" ht="12.75">
      <c r="A18" s="30"/>
      <c r="B18" s="31"/>
      <c r="C18" s="10" t="s">
        <v>23</v>
      </c>
      <c r="D18" s="32">
        <v>-22</v>
      </c>
      <c r="E18" s="24">
        <f t="shared" si="11"/>
      </c>
      <c r="F18" s="25">
        <f t="shared" si="12"/>
      </c>
      <c r="G18" s="5">
        <f t="shared" si="0"/>
        <v>-10</v>
      </c>
      <c r="H18" s="24">
        <f t="shared" si="1"/>
      </c>
      <c r="I18" s="26">
        <f t="shared" si="2"/>
      </c>
      <c r="J18" s="27">
        <f t="shared" si="3"/>
        <v>26</v>
      </c>
      <c r="K18" s="28">
        <f t="shared" si="4"/>
      </c>
      <c r="L18" s="29">
        <f t="shared" si="13"/>
      </c>
      <c r="M18" s="27">
        <f t="shared" si="5"/>
        <v>16</v>
      </c>
      <c r="N18" s="28">
        <f t="shared" si="6"/>
      </c>
      <c r="O18" s="29">
        <f t="shared" si="7"/>
      </c>
      <c r="P18" s="33">
        <f t="shared" si="8"/>
        <v>0</v>
      </c>
      <c r="Q18" s="36">
        <f t="shared" si="9"/>
      </c>
      <c r="R18" s="35">
        <f t="shared" si="10"/>
      </c>
    </row>
    <row r="19" spans="1:18" ht="12.75">
      <c r="A19" s="30"/>
      <c r="B19" s="31"/>
      <c r="C19" s="10" t="s">
        <v>24</v>
      </c>
      <c r="D19" s="32">
        <v>-18</v>
      </c>
      <c r="E19" s="24">
        <f t="shared" si="11"/>
      </c>
      <c r="F19" s="25">
        <f t="shared" si="12"/>
      </c>
      <c r="G19" s="5">
        <f t="shared" si="0"/>
        <v>-6</v>
      </c>
      <c r="H19" s="24">
        <f t="shared" si="1"/>
      </c>
      <c r="I19" s="26">
        <f t="shared" si="2"/>
      </c>
      <c r="J19" s="27">
        <f t="shared" si="3"/>
        <v>30</v>
      </c>
      <c r="K19" s="28">
        <f t="shared" si="4"/>
      </c>
      <c r="L19" s="29">
        <f t="shared" si="13"/>
      </c>
      <c r="M19" s="27">
        <f t="shared" si="5"/>
        <v>20</v>
      </c>
      <c r="N19" s="28">
        <f t="shared" si="6"/>
      </c>
      <c r="O19" s="29">
        <f t="shared" si="7"/>
      </c>
      <c r="P19" s="27">
        <f t="shared" si="8"/>
        <v>4</v>
      </c>
      <c r="Q19" s="24">
        <f t="shared" si="9"/>
      </c>
      <c r="R19" s="29">
        <f t="shared" si="10"/>
      </c>
    </row>
    <row r="20" spans="1:18" ht="12.75">
      <c r="A20" s="30"/>
      <c r="B20" s="31"/>
      <c r="C20" s="10" t="s">
        <v>25</v>
      </c>
      <c r="D20" s="32">
        <v>-17</v>
      </c>
      <c r="E20" s="24">
        <f t="shared" si="11"/>
      </c>
      <c r="F20" s="25">
        <f t="shared" si="12"/>
      </c>
      <c r="G20" s="5">
        <f t="shared" si="0"/>
        <v>-5</v>
      </c>
      <c r="H20" s="24">
        <f t="shared" si="1"/>
      </c>
      <c r="I20" s="26">
        <f t="shared" si="2"/>
      </c>
      <c r="J20" s="27">
        <f t="shared" si="3"/>
        <v>31</v>
      </c>
      <c r="K20" s="28">
        <f t="shared" si="4"/>
      </c>
      <c r="L20" s="29">
        <f t="shared" si="13"/>
      </c>
      <c r="M20" s="27">
        <f t="shared" si="5"/>
        <v>21</v>
      </c>
      <c r="N20" s="28">
        <f t="shared" si="6"/>
      </c>
      <c r="O20" s="29">
        <f t="shared" si="7"/>
      </c>
      <c r="P20" s="27">
        <f t="shared" si="8"/>
        <v>5</v>
      </c>
      <c r="Q20" s="24">
        <f t="shared" si="9"/>
      </c>
      <c r="R20" s="29">
        <f t="shared" si="10"/>
      </c>
    </row>
    <row r="21" spans="1:18" ht="12.75">
      <c r="A21" s="30"/>
      <c r="B21" s="31"/>
      <c r="C21" s="10" t="s">
        <v>26</v>
      </c>
      <c r="D21" s="32">
        <v>-14</v>
      </c>
      <c r="E21" s="24">
        <f t="shared" si="11"/>
      </c>
      <c r="F21" s="25">
        <f t="shared" si="12"/>
      </c>
      <c r="G21" s="5">
        <f t="shared" si="0"/>
        <v>-2</v>
      </c>
      <c r="H21" s="24">
        <f t="shared" si="1"/>
      </c>
      <c r="I21" s="26">
        <f t="shared" si="2"/>
      </c>
      <c r="J21" s="27">
        <f t="shared" si="3"/>
        <v>34</v>
      </c>
      <c r="K21" s="28">
        <f t="shared" si="4"/>
      </c>
      <c r="L21" s="29">
        <f t="shared" si="13"/>
      </c>
      <c r="M21" s="27">
        <f t="shared" si="5"/>
        <v>24</v>
      </c>
      <c r="N21" s="28">
        <f t="shared" si="6"/>
      </c>
      <c r="O21" s="29">
        <f t="shared" si="7"/>
      </c>
      <c r="P21" s="27">
        <f t="shared" si="8"/>
        <v>8</v>
      </c>
      <c r="Q21" s="24">
        <f t="shared" si="9"/>
      </c>
      <c r="R21" s="29">
        <f t="shared" si="10"/>
      </c>
    </row>
    <row r="22" spans="1:18" ht="12.75">
      <c r="A22" s="30"/>
      <c r="B22" s="31"/>
      <c r="C22" s="10" t="s">
        <v>27</v>
      </c>
      <c r="D22" s="32">
        <v>-12</v>
      </c>
      <c r="E22" s="24">
        <f t="shared" si="11"/>
      </c>
      <c r="F22" s="25">
        <f t="shared" si="12"/>
      </c>
      <c r="G22" s="4">
        <f t="shared" si="0"/>
        <v>0</v>
      </c>
      <c r="H22" s="36">
        <f t="shared" si="1"/>
      </c>
      <c r="I22" s="37">
        <f t="shared" si="2"/>
      </c>
      <c r="J22" s="27">
        <f t="shared" si="3"/>
        <v>36</v>
      </c>
      <c r="K22" s="28">
        <f t="shared" si="4"/>
      </c>
      <c r="L22" s="29">
        <f t="shared" si="13"/>
      </c>
      <c r="M22" s="27">
        <f t="shared" si="5"/>
        <v>26</v>
      </c>
      <c r="N22" s="28">
        <f t="shared" si="6"/>
      </c>
      <c r="O22" s="29">
        <f t="shared" si="7"/>
      </c>
      <c r="P22" s="27">
        <f t="shared" si="8"/>
        <v>10</v>
      </c>
      <c r="Q22" s="24">
        <f t="shared" si="9"/>
      </c>
      <c r="R22" s="29">
        <f t="shared" si="10"/>
      </c>
    </row>
    <row r="23" spans="1:18" ht="12.75">
      <c r="A23" s="30"/>
      <c r="B23" s="31"/>
      <c r="C23" s="10" t="s">
        <v>28</v>
      </c>
      <c r="D23" s="32">
        <v>-10</v>
      </c>
      <c r="E23" s="24">
        <f t="shared" si="11"/>
      </c>
      <c r="F23" s="25">
        <f t="shared" si="12"/>
      </c>
      <c r="G23" s="5">
        <f t="shared" si="0"/>
        <v>2</v>
      </c>
      <c r="H23" s="24">
        <f t="shared" si="1"/>
      </c>
      <c r="I23" s="26">
        <f t="shared" si="2"/>
      </c>
      <c r="J23" s="27">
        <f t="shared" si="3"/>
        <v>38</v>
      </c>
      <c r="K23" s="28">
        <f t="shared" si="4"/>
      </c>
      <c r="L23" s="29">
        <f t="shared" si="13"/>
      </c>
      <c r="M23" s="27">
        <f t="shared" si="5"/>
        <v>28</v>
      </c>
      <c r="N23" s="28">
        <f t="shared" si="6"/>
      </c>
      <c r="O23" s="29">
        <f t="shared" si="7"/>
      </c>
      <c r="P23" s="27">
        <f t="shared" si="8"/>
        <v>12</v>
      </c>
      <c r="Q23" s="24">
        <f t="shared" si="9"/>
      </c>
      <c r="R23" s="29">
        <f t="shared" si="10"/>
      </c>
    </row>
    <row r="24" spans="1:18" ht="12.75">
      <c r="A24" s="30"/>
      <c r="B24" s="31"/>
      <c r="C24" s="10" t="s">
        <v>29</v>
      </c>
      <c r="D24" s="32">
        <v>-9</v>
      </c>
      <c r="E24" s="24">
        <f t="shared" si="11"/>
      </c>
      <c r="F24" s="25">
        <f t="shared" si="12"/>
      </c>
      <c r="G24" s="5">
        <f t="shared" si="0"/>
        <v>3</v>
      </c>
      <c r="H24" s="24">
        <f t="shared" si="1"/>
      </c>
      <c r="I24" s="26">
        <f t="shared" si="2"/>
      </c>
      <c r="J24" s="27">
        <f t="shared" si="3"/>
        <v>39</v>
      </c>
      <c r="K24" s="28">
        <f t="shared" si="4"/>
      </c>
      <c r="L24" s="29">
        <f t="shared" si="13"/>
      </c>
      <c r="M24" s="27">
        <f t="shared" si="5"/>
        <v>29</v>
      </c>
      <c r="N24" s="28">
        <f t="shared" si="6"/>
      </c>
      <c r="O24" s="29">
        <f t="shared" si="7"/>
      </c>
      <c r="P24" s="27">
        <f t="shared" si="8"/>
        <v>13</v>
      </c>
      <c r="Q24" s="24">
        <f t="shared" si="9"/>
      </c>
      <c r="R24" s="29">
        <f t="shared" si="10"/>
      </c>
    </row>
    <row r="25" spans="1:18" ht="12.75">
      <c r="A25" s="30"/>
      <c r="B25" s="31"/>
      <c r="C25" s="10" t="s">
        <v>30</v>
      </c>
      <c r="D25" s="32">
        <v>-4</v>
      </c>
      <c r="E25" s="24">
        <f t="shared" si="11"/>
      </c>
      <c r="F25" s="25">
        <f t="shared" si="12"/>
      </c>
      <c r="G25" s="5">
        <f t="shared" si="0"/>
        <v>8</v>
      </c>
      <c r="H25" s="24">
        <f t="shared" si="1"/>
      </c>
      <c r="I25" s="26">
        <f t="shared" si="2"/>
      </c>
      <c r="J25" s="27">
        <f t="shared" si="3"/>
        <v>44</v>
      </c>
      <c r="K25" s="28">
        <f t="shared" si="4"/>
      </c>
      <c r="L25" s="29">
        <f t="shared" si="13"/>
      </c>
      <c r="M25" s="27">
        <f t="shared" si="5"/>
        <v>34</v>
      </c>
      <c r="N25" s="28">
        <f t="shared" si="6"/>
      </c>
      <c r="O25" s="29">
        <f t="shared" si="7"/>
      </c>
      <c r="P25" s="27">
        <f t="shared" si="8"/>
        <v>18</v>
      </c>
      <c r="Q25" s="24">
        <f t="shared" si="9"/>
      </c>
      <c r="R25" s="29">
        <f t="shared" si="10"/>
      </c>
    </row>
    <row r="26" spans="1:18" ht="12.75">
      <c r="A26" s="30"/>
      <c r="B26" s="31"/>
      <c r="C26" s="10" t="s">
        <v>31</v>
      </c>
      <c r="D26" s="32">
        <v>-2</v>
      </c>
      <c r="E26" s="24">
        <f t="shared" si="11"/>
      </c>
      <c r="F26" s="25">
        <f t="shared" si="12"/>
      </c>
      <c r="G26" s="5">
        <f t="shared" si="0"/>
        <v>10</v>
      </c>
      <c r="H26" s="24">
        <f t="shared" si="1"/>
      </c>
      <c r="I26" s="26">
        <f t="shared" si="2"/>
      </c>
      <c r="J26" s="27">
        <f t="shared" si="3"/>
        <v>46</v>
      </c>
      <c r="K26" s="28">
        <f t="shared" si="4"/>
      </c>
      <c r="L26" s="29">
        <f t="shared" si="13"/>
      </c>
      <c r="M26" s="27">
        <f t="shared" si="5"/>
        <v>36</v>
      </c>
      <c r="N26" s="28">
        <f t="shared" si="6"/>
      </c>
      <c r="O26" s="29">
        <f t="shared" si="7"/>
      </c>
      <c r="P26" s="27">
        <f t="shared" si="8"/>
        <v>20</v>
      </c>
      <c r="Q26" s="24">
        <f t="shared" si="9"/>
      </c>
      <c r="R26" s="29">
        <f t="shared" si="10"/>
      </c>
    </row>
    <row r="27" spans="1:18" ht="12.75">
      <c r="A27" s="30"/>
      <c r="B27" s="31"/>
      <c r="C27" s="10" t="s">
        <v>32</v>
      </c>
      <c r="D27" s="32">
        <v>-2</v>
      </c>
      <c r="E27" s="24">
        <f t="shared" si="11"/>
      </c>
      <c r="F27" s="25">
        <f t="shared" si="12"/>
      </c>
      <c r="G27" s="5">
        <f t="shared" si="0"/>
        <v>10</v>
      </c>
      <c r="H27" s="24">
        <f t="shared" si="1"/>
      </c>
      <c r="I27" s="26">
        <f t="shared" si="2"/>
      </c>
      <c r="J27" s="27">
        <f t="shared" si="3"/>
        <v>46</v>
      </c>
      <c r="K27" s="28">
        <f t="shared" si="4"/>
      </c>
      <c r="L27" s="29">
        <f t="shared" si="13"/>
      </c>
      <c r="M27" s="27">
        <f t="shared" si="5"/>
        <v>36</v>
      </c>
      <c r="N27" s="28">
        <f t="shared" si="6"/>
      </c>
      <c r="O27" s="29">
        <f t="shared" si="7"/>
      </c>
      <c r="P27" s="27">
        <f t="shared" si="8"/>
        <v>20</v>
      </c>
      <c r="Q27" s="24">
        <f t="shared" si="9"/>
      </c>
      <c r="R27" s="29">
        <f t="shared" si="10"/>
      </c>
    </row>
    <row r="28" spans="1:18" ht="12.75">
      <c r="A28" s="30"/>
      <c r="B28" s="31"/>
      <c r="C28" s="10" t="s">
        <v>33</v>
      </c>
      <c r="D28" s="32">
        <v>-1</v>
      </c>
      <c r="E28" s="24">
        <f t="shared" si="11"/>
      </c>
      <c r="F28" s="25">
        <f t="shared" si="12"/>
      </c>
      <c r="G28" s="5">
        <f t="shared" si="0"/>
        <v>11</v>
      </c>
      <c r="H28" s="24">
        <f t="shared" si="1"/>
      </c>
      <c r="I28" s="26">
        <f t="shared" si="2"/>
      </c>
      <c r="J28" s="27">
        <f t="shared" si="3"/>
        <v>47</v>
      </c>
      <c r="K28" s="28">
        <f t="shared" si="4"/>
      </c>
      <c r="L28" s="29">
        <f t="shared" si="13"/>
      </c>
      <c r="M28" s="27">
        <f t="shared" si="5"/>
        <v>37</v>
      </c>
      <c r="N28" s="28">
        <f t="shared" si="6"/>
      </c>
      <c r="O28" s="29">
        <f t="shared" si="7"/>
      </c>
      <c r="P28" s="27">
        <f t="shared" si="8"/>
        <v>21</v>
      </c>
      <c r="Q28" s="24">
        <f t="shared" si="9"/>
      </c>
      <c r="R28" s="29">
        <f t="shared" si="10"/>
      </c>
    </row>
    <row r="29" spans="1:18" ht="12.75">
      <c r="A29" s="30"/>
      <c r="B29" s="31"/>
      <c r="C29" s="42" t="s">
        <v>34</v>
      </c>
      <c r="D29" s="38">
        <v>0</v>
      </c>
      <c r="E29" s="36">
        <f t="shared" si="11"/>
      </c>
      <c r="F29" s="39">
        <f t="shared" si="12"/>
      </c>
      <c r="G29" s="5">
        <f t="shared" si="0"/>
        <v>12</v>
      </c>
      <c r="H29" s="24">
        <f t="shared" si="1"/>
      </c>
      <c r="I29" s="26">
        <f t="shared" si="2"/>
      </c>
      <c r="J29" s="27">
        <f t="shared" si="3"/>
        <v>48</v>
      </c>
      <c r="K29" s="28">
        <f t="shared" si="4"/>
      </c>
      <c r="L29" s="29">
        <f t="shared" si="13"/>
      </c>
      <c r="M29" s="27">
        <f t="shared" si="5"/>
        <v>38</v>
      </c>
      <c r="N29" s="28">
        <f t="shared" si="6"/>
      </c>
      <c r="O29" s="29">
        <f t="shared" si="7"/>
      </c>
      <c r="P29" s="27">
        <f t="shared" si="8"/>
        <v>22</v>
      </c>
      <c r="Q29" s="24">
        <f t="shared" si="9"/>
      </c>
      <c r="R29" s="29">
        <f t="shared" si="10"/>
      </c>
    </row>
    <row r="30" spans="1:18" ht="12.75">
      <c r="A30" s="30"/>
      <c r="B30" s="31"/>
      <c r="C30" s="10" t="s">
        <v>35</v>
      </c>
      <c r="D30" s="32">
        <v>1</v>
      </c>
      <c r="E30" s="24">
        <f t="shared" si="11"/>
      </c>
      <c r="F30" s="25">
        <f t="shared" si="12"/>
      </c>
      <c r="G30" s="5">
        <f t="shared" si="0"/>
        <v>13</v>
      </c>
      <c r="H30" s="24">
        <f t="shared" si="1"/>
      </c>
      <c r="I30" s="26">
        <f t="shared" si="2"/>
      </c>
      <c r="J30" s="27">
        <f t="shared" si="3"/>
        <v>49</v>
      </c>
      <c r="K30" s="28">
        <f t="shared" si="4"/>
      </c>
      <c r="L30" s="29">
        <f t="shared" si="13"/>
      </c>
      <c r="M30" s="27">
        <f t="shared" si="5"/>
        <v>39</v>
      </c>
      <c r="N30" s="28">
        <f t="shared" si="6"/>
      </c>
      <c r="O30" s="29">
        <f t="shared" si="7"/>
      </c>
      <c r="P30" s="27">
        <f t="shared" si="8"/>
        <v>23</v>
      </c>
      <c r="Q30" s="24">
        <f t="shared" si="9"/>
      </c>
      <c r="R30" s="29">
        <f t="shared" si="10"/>
      </c>
    </row>
    <row r="31" spans="1:18" ht="12.75">
      <c r="A31" s="30"/>
      <c r="B31" s="31"/>
      <c r="C31" s="10" t="s">
        <v>36</v>
      </c>
      <c r="D31" s="32">
        <v>10</v>
      </c>
      <c r="E31" s="24">
        <f t="shared" si="11"/>
      </c>
      <c r="F31" s="25">
        <f t="shared" si="12"/>
      </c>
      <c r="G31" s="5">
        <f t="shared" si="0"/>
        <v>22</v>
      </c>
      <c r="H31" s="24">
        <f t="shared" si="1"/>
      </c>
      <c r="I31" s="26">
        <f t="shared" si="2"/>
      </c>
      <c r="J31" s="27">
        <f t="shared" si="3"/>
        <v>58</v>
      </c>
      <c r="K31" s="28">
        <f t="shared" si="4"/>
      </c>
      <c r="L31" s="29">
        <f t="shared" si="13"/>
      </c>
      <c r="M31" s="27">
        <f t="shared" si="5"/>
        <v>48</v>
      </c>
      <c r="N31" s="28">
        <f t="shared" si="6"/>
      </c>
      <c r="O31" s="29">
        <f t="shared" si="7"/>
      </c>
      <c r="P31" s="27">
        <f t="shared" si="8"/>
        <v>32</v>
      </c>
      <c r="Q31" s="24">
        <f t="shared" si="9"/>
      </c>
      <c r="R31" s="29">
        <f t="shared" si="10"/>
      </c>
    </row>
    <row r="32" spans="1:18" ht="12.75">
      <c r="A32" s="30"/>
      <c r="B32" s="31"/>
      <c r="C32" s="10" t="s">
        <v>37</v>
      </c>
      <c r="D32" s="23">
        <v>21</v>
      </c>
      <c r="E32" s="24">
        <f t="shared" si="11"/>
      </c>
      <c r="F32" s="25">
        <f t="shared" si="12"/>
      </c>
      <c r="G32" s="5">
        <f t="shared" si="0"/>
        <v>33</v>
      </c>
      <c r="H32" s="24">
        <f t="shared" si="1"/>
      </c>
      <c r="I32" s="26">
        <f t="shared" si="2"/>
      </c>
      <c r="J32" s="27">
        <f t="shared" si="3"/>
        <v>69</v>
      </c>
      <c r="K32" s="28">
        <f t="shared" si="4"/>
      </c>
      <c r="L32" s="29">
        <f t="shared" si="13"/>
      </c>
      <c r="M32" s="27">
        <f t="shared" si="5"/>
        <v>59</v>
      </c>
      <c r="N32" s="28">
        <f t="shared" si="6"/>
      </c>
      <c r="O32" s="29">
        <f t="shared" si="7"/>
      </c>
      <c r="P32" s="27">
        <f t="shared" si="8"/>
        <v>43</v>
      </c>
      <c r="Q32" s="24">
        <f t="shared" si="9"/>
      </c>
      <c r="R32" s="29">
        <f t="shared" si="10"/>
      </c>
    </row>
    <row r="33" spans="1:18" ht="12.75">
      <c r="A33" s="30"/>
      <c r="B33" s="31"/>
      <c r="C33" s="10" t="s">
        <v>38</v>
      </c>
      <c r="D33" s="23">
        <v>45</v>
      </c>
      <c r="E33" s="24">
        <f t="shared" si="11"/>
      </c>
      <c r="F33" s="25">
        <f t="shared" si="12"/>
      </c>
      <c r="G33" s="5">
        <f t="shared" si="0"/>
        <v>57</v>
      </c>
      <c r="H33" s="24">
        <f t="shared" si="1"/>
      </c>
      <c r="I33" s="26">
        <f t="shared" si="2"/>
      </c>
      <c r="J33" s="27">
        <f t="shared" si="3"/>
        <v>93</v>
      </c>
      <c r="K33" s="28">
        <f t="shared" si="4"/>
      </c>
      <c r="L33" s="29">
        <f t="shared" si="13"/>
      </c>
      <c r="M33" s="27">
        <f t="shared" si="5"/>
        <v>83</v>
      </c>
      <c r="N33" s="28">
        <f t="shared" si="6"/>
      </c>
      <c r="O33" s="29">
        <f t="shared" si="7"/>
      </c>
      <c r="P33" s="27">
        <f t="shared" si="8"/>
        <v>67</v>
      </c>
      <c r="Q33" s="24">
        <f t="shared" si="9"/>
      </c>
      <c r="R33" s="29">
        <f t="shared" si="10"/>
      </c>
    </row>
    <row r="34" spans="1:18" ht="12.75">
      <c r="A34" s="40"/>
      <c r="B34" s="41"/>
      <c r="C34" s="14" t="s">
        <v>39</v>
      </c>
      <c r="D34" s="23">
        <v>60</v>
      </c>
      <c r="E34" s="24">
        <f>IF($E$6="","",IF(WEEKDAY(F34,2)=1,"Lundi",IF(WEEKDAY(F34,2)=2,"Mardi",IF(WEEKDAY(F34,2)=3,"Mercredi",IF(WEEKDAY(F34,2)=4,"Jeudi",IF(WEEKDAY(F34,2)=5,"Vendredi",IF(WEEKDAY(F34,2)=6,"Samedi","Dimanche")))))))</f>
      </c>
      <c r="F34" s="25">
        <f>IF($E$6="","",$E$6+D34)</f>
      </c>
      <c r="G34" s="5">
        <f t="shared" si="0"/>
        <v>72</v>
      </c>
      <c r="H34" s="24">
        <f t="shared" si="1"/>
      </c>
      <c r="I34" s="26">
        <f t="shared" si="2"/>
      </c>
      <c r="J34" s="27">
        <f t="shared" si="3"/>
        <v>108</v>
      </c>
      <c r="K34" s="28">
        <f t="shared" si="4"/>
      </c>
      <c r="L34" s="29">
        <f t="shared" si="13"/>
      </c>
      <c r="M34" s="27">
        <f t="shared" si="5"/>
        <v>98</v>
      </c>
      <c r="N34" s="28">
        <f t="shared" si="6"/>
      </c>
      <c r="O34" s="29">
        <f t="shared" si="7"/>
      </c>
      <c r="P34" s="27">
        <f t="shared" si="8"/>
        <v>82</v>
      </c>
      <c r="Q34" s="24">
        <f t="shared" si="9"/>
      </c>
      <c r="R34" s="29">
        <f t="shared" si="10"/>
      </c>
    </row>
  </sheetData>
  <mergeCells count="14">
    <mergeCell ref="M9:O10"/>
    <mergeCell ref="P9:R10"/>
    <mergeCell ref="A7:C7"/>
    <mergeCell ref="D9:F10"/>
    <mergeCell ref="G9:I10"/>
    <mergeCell ref="J9:L10"/>
    <mergeCell ref="A4:C4"/>
    <mergeCell ref="F4:R4"/>
    <mergeCell ref="A5:C5"/>
    <mergeCell ref="A6:C6"/>
    <mergeCell ref="A1:H2"/>
    <mergeCell ref="I1:O2"/>
    <mergeCell ref="A3:C3"/>
    <mergeCell ref="F3:R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dcterms:created xsi:type="dcterms:W3CDTF">2004-10-20T15:32:07Z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